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1" sheetId="1" r:id="rId4"/>
    <sheet state="visible" name="V2" sheetId="2" r:id="rId5"/>
  </sheets>
  <definedNames/>
  <calcPr/>
</workbook>
</file>

<file path=xl/sharedStrings.xml><?xml version="1.0" encoding="utf-8"?>
<sst xmlns="http://schemas.openxmlformats.org/spreadsheetml/2006/main" count="45" uniqueCount="29">
  <si>
    <t>Cykl / Pomiar +1s</t>
  </si>
  <si>
    <t>1) 10:00</t>
  </si>
  <si>
    <t>2) 5:00</t>
  </si>
  <si>
    <t>3) 2:00</t>
  </si>
  <si>
    <t>4) 2:00</t>
  </si>
  <si>
    <t>5) 1:00</t>
  </si>
  <si>
    <t>6) 1:00</t>
  </si>
  <si>
    <t>7) 0:30</t>
  </si>
  <si>
    <t>8) 0:30</t>
  </si>
  <si>
    <t>9) 0:10</t>
  </si>
  <si>
    <t>10) 0:10</t>
  </si>
  <si>
    <t>11) 0:10</t>
  </si>
  <si>
    <t>12) 0:10</t>
  </si>
  <si>
    <t>13) 0:10</t>
  </si>
  <si>
    <t>14) 0:10</t>
  </si>
  <si>
    <t>Temperatura docelowa</t>
  </si>
  <si>
    <t>Średnia temperatura</t>
  </si>
  <si>
    <t>Odchylenie standardowe =STDEV()</t>
  </si>
  <si>
    <t>WBC formula (pomijajac 3 pierwsze pomiary)</t>
  </si>
  <si>
    <t>Stabilność jednorazowa =(MAX-MIN)</t>
  </si>
  <si>
    <t>6.3 Powtarzalność temperatury parzenia:</t>
  </si>
  <si>
    <t>6.4  Stabilność temperatury ekspresu do kawy:</t>
  </si>
  <si>
    <r>
      <rPr/>
      <t xml:space="preserve">Metoda pomiarowa: </t>
    </r>
    <r>
      <rPr>
        <color rgb="FF1155CC"/>
        <u/>
      </rPr>
      <t>https://www.home-barista.com/blog/wbc-procedure-for-measurement-brewing-water-temperature-t516.html</t>
    </r>
  </si>
  <si>
    <t>V2</t>
  </si>
  <si>
    <t>Średnia temperatura - AVG(cykle 4-30)</t>
  </si>
  <si>
    <t>Powtarzalność temperatury parzenia:</t>
  </si>
  <si>
    <t>Stabilność temperatury ekspresu do kawy:</t>
  </si>
  <si>
    <t>Metoda pomiarowa:</t>
  </si>
  <si>
    <t>https://worldcoffeeevents.org/wp-content/uploads/2017/01/2017-WCE-Procedure-for-Measuring-Brewing-Temperature-in-Espresso-Machines-2.pdf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</si>
</sst>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color theme="1"/>
      <name val="Arial"/>
      <scheme val="minor"/>
    </font>
    <font>
      <b/>
      <color rgb="FFFFFFFF"/>
      <name val="Arial"/>
      <scheme val="minor"/>
    </font>
    <font>
      <b/>
      <color theme="1"/>
      <name val="Arial"/>
      <scheme val="minor"/>
    </font>
    <font>
      <u/>
      <color rgb="FF0000FF"/>
    </font>
    <font>
      <u/>
      <color rgb="FF0000FF"/>
    </font>
  </fonts>
  <fills count="8">
    <fill>
      <patternFill patternType="none"/>
    </fill>
    <fill>
      <patternFill patternType="lightGray"/>
    </fill>
    <fill>
      <patternFill patternType="solid">
        <fgColor rgb="FF434343"/>
        <bgColor rgb="FF434343"/>
      </patternFill>
    </fill>
    <fill>
      <patternFill patternType="solid">
        <fgColor theme="4"/>
        <bgColor theme="4"/>
      </patternFill>
    </fill>
    <fill>
      <patternFill patternType="solid">
        <fgColor rgb="FF3C78D8"/>
        <bgColor rgb="FF3C78D8"/>
      </patternFill>
    </fill>
    <fill>
      <patternFill patternType="solid">
        <fgColor rgb="FF1155CC"/>
        <bgColor rgb="FF1155CC"/>
      </patternFill>
    </fill>
    <fill>
      <patternFill patternType="solid">
        <fgColor rgb="FFF4CCCC"/>
        <bgColor rgb="FFF4CCCC"/>
      </patternFill>
    </fill>
    <fill>
      <patternFill patternType="solid">
        <fgColor rgb="FFB6D7A8"/>
        <bgColor rgb="FFB6D7A8"/>
      </patternFill>
    </fill>
  </fills>
  <borders count="1">
    <border/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/>
    </xf>
    <xf borderId="0" fillId="0" fontId="1" numFmtId="0" xfId="0" applyFont="1"/>
    <xf borderId="0" fillId="3" fontId="2" numFmtId="0" xfId="0" applyAlignment="1" applyFill="1" applyFont="1">
      <alignment readingOrder="0"/>
    </xf>
    <xf borderId="0" fillId="0" fontId="3" numFmtId="0" xfId="0" applyAlignment="1" applyFont="1">
      <alignment readingOrder="0"/>
    </xf>
    <xf borderId="0" fillId="4" fontId="2" numFmtId="0" xfId="0" applyAlignment="1" applyFill="1" applyFont="1">
      <alignment readingOrder="0"/>
    </xf>
    <xf borderId="0" fillId="0" fontId="1" numFmtId="0" xfId="0" applyFont="1"/>
    <xf borderId="0" fillId="5" fontId="2" numFmtId="0" xfId="0" applyAlignment="1" applyFill="1" applyFont="1">
      <alignment readingOrder="0"/>
    </xf>
    <xf borderId="0" fillId="0" fontId="3" numFmtId="0" xfId="0" applyFont="1"/>
    <xf borderId="0" fillId="0" fontId="4" numFmtId="0" xfId="0" applyAlignment="1" applyFont="1">
      <alignment readingOrder="0"/>
    </xf>
    <xf borderId="0" fillId="6" fontId="1" numFmtId="0" xfId="0" applyAlignment="1" applyFill="1" applyFont="1">
      <alignment readingOrder="0"/>
    </xf>
    <xf borderId="0" fillId="6" fontId="1" numFmtId="0" xfId="0" applyFont="1"/>
    <xf borderId="0" fillId="6" fontId="1" numFmtId="0" xfId="0" applyFont="1"/>
    <xf borderId="0" fillId="7" fontId="1" numFmtId="0" xfId="0" applyAlignment="1" applyFill="1" applyFont="1">
      <alignment readingOrder="0"/>
    </xf>
    <xf borderId="0" fillId="7" fontId="1" numFmtId="0" xfId="0" applyFont="1"/>
    <xf borderId="0" fillId="7" fontId="1" numFmtId="0" xfId="0" applyFont="1"/>
    <xf borderId="0" fillId="7" fontId="3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home-barista.com/blog/wbc-procedure-for-measurement-brewing-water-temperature-t516.html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worldcoffeeevents.org/wp-content/uploads/2017/01/2017-WCE-Procedure-for-Measuring-Brewing-Temperature-in-Espresso-Machines-2.pdf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7.38"/>
    <col customWidth="1" min="5" max="5" width="12.1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>
      <c r="A2" s="1">
        <v>1.0</v>
      </c>
      <c r="B2" s="1">
        <v>76.9</v>
      </c>
      <c r="C2" s="1">
        <v>84.0</v>
      </c>
      <c r="D2" s="3">
        <v>86.5</v>
      </c>
      <c r="E2" s="3">
        <v>79.2</v>
      </c>
      <c r="F2" s="3">
        <v>82.8</v>
      </c>
      <c r="G2" s="3">
        <v>82.3</v>
      </c>
      <c r="H2" s="3">
        <v>81.0</v>
      </c>
      <c r="I2" s="3">
        <v>83.0</v>
      </c>
      <c r="J2" s="3">
        <v>79.6</v>
      </c>
      <c r="K2" s="3">
        <v>79.0</v>
      </c>
      <c r="L2" s="3">
        <v>80.0</v>
      </c>
      <c r="M2" s="3">
        <v>83.4</v>
      </c>
      <c r="N2" s="3">
        <v>78.0</v>
      </c>
      <c r="O2" s="3">
        <v>77.9</v>
      </c>
    </row>
    <row r="3">
      <c r="A3" s="1">
        <v>2.0</v>
      </c>
      <c r="B3" s="1">
        <v>77.2</v>
      </c>
      <c r="C3" s="1">
        <v>85.5</v>
      </c>
      <c r="D3" s="3">
        <v>88.5</v>
      </c>
      <c r="E3" s="3">
        <v>84.4</v>
      </c>
      <c r="F3" s="3">
        <v>83.1</v>
      </c>
      <c r="G3" s="3">
        <v>82.3</v>
      </c>
      <c r="H3" s="3">
        <v>82.2</v>
      </c>
      <c r="I3" s="3">
        <v>83.3</v>
      </c>
      <c r="J3" s="3">
        <v>80.1</v>
      </c>
      <c r="K3" s="3">
        <v>80.3</v>
      </c>
      <c r="L3" s="3">
        <v>81.8</v>
      </c>
      <c r="M3" s="3">
        <v>84.0</v>
      </c>
      <c r="N3" s="3">
        <v>80.9</v>
      </c>
      <c r="O3" s="3">
        <v>80.5</v>
      </c>
    </row>
    <row r="4">
      <c r="A4" s="1">
        <v>3.0</v>
      </c>
      <c r="B4" s="1">
        <v>83.0</v>
      </c>
      <c r="C4" s="1">
        <v>88.2</v>
      </c>
      <c r="D4" s="3">
        <v>92.6</v>
      </c>
      <c r="E4" s="3">
        <v>90.8</v>
      </c>
      <c r="F4" s="3">
        <v>86.3</v>
      </c>
      <c r="G4" s="3">
        <v>84.6</v>
      </c>
      <c r="H4" s="3">
        <v>89.9</v>
      </c>
      <c r="I4" s="3">
        <v>87.0</v>
      </c>
      <c r="J4" s="3">
        <v>82.2</v>
      </c>
      <c r="K4" s="3">
        <v>83.8</v>
      </c>
      <c r="L4" s="3">
        <v>88.9</v>
      </c>
      <c r="M4" s="3">
        <v>84.9</v>
      </c>
      <c r="N4" s="3">
        <v>88.0</v>
      </c>
      <c r="O4" s="3">
        <v>91.5</v>
      </c>
    </row>
    <row r="5">
      <c r="A5" s="1">
        <v>4.0</v>
      </c>
      <c r="B5" s="1">
        <v>88.2</v>
      </c>
      <c r="C5" s="1">
        <v>93.6</v>
      </c>
      <c r="D5" s="3">
        <v>96.3</v>
      </c>
      <c r="E5" s="3">
        <v>92.3</v>
      </c>
      <c r="F5" s="3">
        <v>89.3</v>
      </c>
      <c r="G5" s="3">
        <v>91.1</v>
      </c>
      <c r="H5" s="3">
        <v>92.3</v>
      </c>
      <c r="I5" s="3">
        <v>92.1</v>
      </c>
      <c r="J5" s="3">
        <v>89.1</v>
      </c>
      <c r="K5" s="3">
        <v>89.6</v>
      </c>
      <c r="L5" s="3">
        <v>91.9</v>
      </c>
      <c r="M5" s="3">
        <v>89.1</v>
      </c>
      <c r="N5" s="3">
        <v>90.2</v>
      </c>
      <c r="O5" s="3">
        <v>92.2</v>
      </c>
    </row>
    <row r="6">
      <c r="A6" s="1">
        <v>5.0</v>
      </c>
      <c r="B6" s="1">
        <v>89.4</v>
      </c>
      <c r="C6" s="1">
        <v>95.5</v>
      </c>
      <c r="D6" s="3">
        <v>96.9</v>
      </c>
      <c r="E6" s="3">
        <v>92.5</v>
      </c>
      <c r="F6" s="3">
        <v>90.7</v>
      </c>
      <c r="G6" s="3">
        <v>92.2</v>
      </c>
      <c r="H6" s="3">
        <v>93.0</v>
      </c>
      <c r="I6" s="3">
        <v>92.6</v>
      </c>
      <c r="J6" s="3">
        <v>91.6</v>
      </c>
      <c r="K6" s="3">
        <v>91.3</v>
      </c>
      <c r="L6" s="3">
        <v>92.7</v>
      </c>
      <c r="M6" s="3">
        <v>90.0</v>
      </c>
      <c r="N6" s="3">
        <v>91.5</v>
      </c>
      <c r="O6" s="3">
        <v>92.9</v>
      </c>
    </row>
    <row r="7">
      <c r="A7" s="1">
        <v>6.0</v>
      </c>
      <c r="B7" s="1">
        <v>90.2</v>
      </c>
      <c r="C7" s="1">
        <v>96.2</v>
      </c>
      <c r="D7" s="3">
        <v>97.3</v>
      </c>
      <c r="E7" s="3">
        <v>92.8</v>
      </c>
      <c r="F7" s="3">
        <v>91.8</v>
      </c>
      <c r="G7" s="3">
        <v>93.2</v>
      </c>
      <c r="H7" s="3">
        <v>93.4</v>
      </c>
      <c r="I7" s="3">
        <v>92.6</v>
      </c>
      <c r="J7" s="3">
        <v>91.6</v>
      </c>
      <c r="K7" s="3">
        <v>91.6</v>
      </c>
      <c r="L7" s="3">
        <v>93.0</v>
      </c>
      <c r="M7" s="3">
        <v>90.9</v>
      </c>
      <c r="N7" s="3">
        <v>92.6</v>
      </c>
      <c r="O7" s="3">
        <v>93.0</v>
      </c>
    </row>
    <row r="8">
      <c r="A8" s="1">
        <v>7.0</v>
      </c>
      <c r="B8" s="1">
        <v>90.9</v>
      </c>
      <c r="C8" s="1">
        <v>97.2</v>
      </c>
      <c r="D8" s="3">
        <v>97.8</v>
      </c>
      <c r="E8" s="3">
        <v>93.1</v>
      </c>
      <c r="F8" s="3">
        <v>92.3</v>
      </c>
      <c r="G8" s="3">
        <v>94.3</v>
      </c>
      <c r="H8" s="3">
        <v>94.3</v>
      </c>
      <c r="I8" s="3">
        <v>93.6</v>
      </c>
      <c r="J8" s="3">
        <v>92.5</v>
      </c>
      <c r="K8" s="3">
        <v>92.1</v>
      </c>
      <c r="L8" s="3">
        <v>93.3</v>
      </c>
      <c r="M8" s="3">
        <v>92.3</v>
      </c>
      <c r="N8" s="3">
        <v>93.7</v>
      </c>
      <c r="O8" s="3">
        <v>93.4</v>
      </c>
    </row>
    <row r="9">
      <c r="A9" s="1">
        <v>8.0</v>
      </c>
      <c r="B9" s="1">
        <v>91.6</v>
      </c>
      <c r="C9" s="1">
        <v>97.5</v>
      </c>
      <c r="D9" s="3">
        <v>98.2</v>
      </c>
      <c r="E9" s="3">
        <v>93.3</v>
      </c>
      <c r="F9" s="3">
        <v>93.0</v>
      </c>
      <c r="G9" s="3">
        <v>94.6</v>
      </c>
      <c r="H9" s="3">
        <v>94.6</v>
      </c>
      <c r="I9" s="3">
        <v>93.9</v>
      </c>
      <c r="J9" s="3">
        <v>92.8</v>
      </c>
      <c r="K9" s="3">
        <v>92.8</v>
      </c>
      <c r="L9" s="3">
        <v>93.5</v>
      </c>
      <c r="M9" s="3">
        <v>93.1</v>
      </c>
      <c r="N9" s="3">
        <v>93.9</v>
      </c>
      <c r="O9" s="3">
        <v>93.7</v>
      </c>
    </row>
    <row r="10">
      <c r="A10" s="1">
        <v>9.0</v>
      </c>
      <c r="B10" s="1">
        <v>92.0</v>
      </c>
      <c r="C10" s="1">
        <v>97.6</v>
      </c>
      <c r="D10" s="3">
        <v>98.3</v>
      </c>
      <c r="E10" s="3">
        <v>93.3</v>
      </c>
      <c r="F10" s="3">
        <v>93.1</v>
      </c>
      <c r="G10" s="3">
        <v>94.7</v>
      </c>
      <c r="H10" s="3">
        <v>94.6</v>
      </c>
      <c r="I10" s="3">
        <v>94.1</v>
      </c>
      <c r="J10" s="3">
        <v>92.9</v>
      </c>
      <c r="K10" s="3">
        <v>92.9</v>
      </c>
      <c r="L10" s="3">
        <v>93.6</v>
      </c>
      <c r="M10" s="3">
        <v>93.4</v>
      </c>
      <c r="N10" s="3">
        <v>94.0</v>
      </c>
      <c r="O10" s="3">
        <v>93.7</v>
      </c>
    </row>
    <row r="11">
      <c r="A11" s="1">
        <v>10.0</v>
      </c>
      <c r="B11" s="1">
        <v>92.2</v>
      </c>
      <c r="C11" s="1">
        <v>97.6</v>
      </c>
      <c r="D11" s="3">
        <v>98.3</v>
      </c>
      <c r="E11" s="3">
        <v>93.4</v>
      </c>
      <c r="F11" s="3">
        <v>93.2</v>
      </c>
      <c r="G11" s="3">
        <v>94.8</v>
      </c>
      <c r="H11" s="3">
        <v>94.6</v>
      </c>
      <c r="I11" s="3">
        <v>94.3</v>
      </c>
      <c r="J11" s="3">
        <v>93.0</v>
      </c>
      <c r="K11" s="3">
        <v>92.9</v>
      </c>
      <c r="L11" s="3">
        <v>93.6</v>
      </c>
      <c r="M11" s="3">
        <v>93.5</v>
      </c>
      <c r="N11" s="1">
        <v>94.1</v>
      </c>
      <c r="O11" s="3">
        <v>93.7</v>
      </c>
    </row>
    <row r="12">
      <c r="A12" s="1">
        <v>11.0</v>
      </c>
      <c r="B12" s="1">
        <v>92.2</v>
      </c>
      <c r="C12" s="1">
        <v>97.7</v>
      </c>
      <c r="D12" s="3">
        <v>98.3</v>
      </c>
      <c r="E12" s="3">
        <v>93.4</v>
      </c>
      <c r="F12" s="3">
        <v>93.2</v>
      </c>
      <c r="G12" s="3">
        <v>94.8</v>
      </c>
      <c r="H12" s="3">
        <v>94.5</v>
      </c>
      <c r="I12" s="3">
        <v>94.3</v>
      </c>
      <c r="J12" s="3">
        <v>93.0</v>
      </c>
      <c r="K12" s="3">
        <v>93.0</v>
      </c>
      <c r="L12" s="3">
        <v>93.5</v>
      </c>
      <c r="M12" s="3">
        <v>93.5</v>
      </c>
      <c r="N12" s="1">
        <v>94.1</v>
      </c>
      <c r="O12" s="3">
        <v>93.7</v>
      </c>
    </row>
    <row r="13">
      <c r="A13" s="1">
        <v>12.0</v>
      </c>
      <c r="B13" s="1">
        <v>92.2</v>
      </c>
      <c r="C13" s="1">
        <v>97.8</v>
      </c>
      <c r="D13" s="3">
        <v>98.3</v>
      </c>
      <c r="E13" s="3">
        <v>93.4</v>
      </c>
      <c r="F13" s="3">
        <v>93.2</v>
      </c>
      <c r="G13" s="3">
        <v>94.8</v>
      </c>
      <c r="H13" s="3">
        <v>94.5</v>
      </c>
      <c r="I13" s="3">
        <v>94.3</v>
      </c>
      <c r="J13" s="3">
        <v>93.0</v>
      </c>
      <c r="K13" s="3">
        <v>93.0</v>
      </c>
      <c r="L13" s="3">
        <v>93.5</v>
      </c>
      <c r="M13" s="3">
        <v>93.5</v>
      </c>
      <c r="N13" s="3">
        <v>94.1</v>
      </c>
      <c r="O13" s="3">
        <v>93.6</v>
      </c>
    </row>
    <row r="14">
      <c r="A14" s="1">
        <v>13.0</v>
      </c>
      <c r="B14" s="1">
        <v>92.2</v>
      </c>
      <c r="C14" s="1">
        <v>97.8</v>
      </c>
      <c r="D14" s="3">
        <v>98.3</v>
      </c>
      <c r="E14" s="3">
        <v>93.5</v>
      </c>
      <c r="F14" s="3">
        <v>93.1</v>
      </c>
      <c r="G14" s="3">
        <v>94.6</v>
      </c>
      <c r="H14" s="3">
        <v>94.3</v>
      </c>
      <c r="I14" s="3">
        <v>94.2</v>
      </c>
      <c r="J14" s="3">
        <v>93.0</v>
      </c>
      <c r="K14" s="3">
        <v>93.0</v>
      </c>
      <c r="L14" s="3">
        <v>93.4</v>
      </c>
      <c r="M14" s="3">
        <v>93.5</v>
      </c>
      <c r="N14" s="3">
        <v>94.0</v>
      </c>
      <c r="O14" s="3">
        <v>93.5</v>
      </c>
    </row>
    <row r="15">
      <c r="A15" s="1">
        <v>14.0</v>
      </c>
      <c r="B15" s="1">
        <v>92.1</v>
      </c>
      <c r="C15" s="1">
        <v>97.8</v>
      </c>
      <c r="D15" s="3">
        <v>98.3</v>
      </c>
      <c r="E15" s="3">
        <v>93.5</v>
      </c>
      <c r="F15" s="1">
        <v>93.1</v>
      </c>
      <c r="G15" s="3">
        <v>94.6</v>
      </c>
      <c r="H15" s="3">
        <v>94.3</v>
      </c>
      <c r="I15" s="3">
        <v>94.2</v>
      </c>
      <c r="J15" s="3">
        <v>93.0</v>
      </c>
      <c r="K15" s="3">
        <v>92.9</v>
      </c>
      <c r="L15" s="3">
        <v>93.3</v>
      </c>
      <c r="M15" s="3">
        <v>93.5</v>
      </c>
      <c r="N15" s="3">
        <v>94.0</v>
      </c>
      <c r="O15" s="3">
        <v>93.4</v>
      </c>
    </row>
    <row r="16">
      <c r="A16" s="1">
        <v>15.0</v>
      </c>
      <c r="B16" s="1">
        <v>92.0</v>
      </c>
      <c r="C16" s="1">
        <v>97.9</v>
      </c>
      <c r="D16" s="3">
        <v>98.3</v>
      </c>
      <c r="E16" s="3">
        <v>93.5</v>
      </c>
      <c r="F16" s="3">
        <v>93.0</v>
      </c>
      <c r="G16" s="1">
        <v>94.5</v>
      </c>
      <c r="H16" s="3">
        <v>94.2</v>
      </c>
      <c r="I16" s="3">
        <v>94.0</v>
      </c>
      <c r="J16" s="3">
        <v>92.9</v>
      </c>
      <c r="K16" s="3">
        <v>92.9</v>
      </c>
      <c r="L16" s="3">
        <v>93.2</v>
      </c>
      <c r="M16" s="3">
        <v>93.5</v>
      </c>
      <c r="N16" s="3">
        <v>93.9</v>
      </c>
      <c r="O16" s="3">
        <v>93.3</v>
      </c>
    </row>
    <row r="17">
      <c r="A17" s="1">
        <v>16.0</v>
      </c>
      <c r="B17" s="1">
        <v>92.0</v>
      </c>
      <c r="C17" s="1">
        <v>97.9</v>
      </c>
      <c r="D17" s="3">
        <v>98.3</v>
      </c>
      <c r="E17" s="3">
        <v>93.5</v>
      </c>
      <c r="F17" s="3">
        <v>93.0</v>
      </c>
      <c r="G17" s="3">
        <v>94.4</v>
      </c>
      <c r="H17" s="3">
        <v>94.1</v>
      </c>
      <c r="I17" s="3">
        <v>94.0</v>
      </c>
      <c r="J17" s="3">
        <v>92.9</v>
      </c>
      <c r="K17" s="3">
        <v>92.8</v>
      </c>
      <c r="L17" s="3">
        <v>93.2</v>
      </c>
      <c r="M17" s="3">
        <v>93.4</v>
      </c>
      <c r="N17" s="3">
        <v>93.9</v>
      </c>
      <c r="O17" s="3">
        <v>93.2</v>
      </c>
    </row>
    <row r="18">
      <c r="A18" s="1">
        <v>17.0</v>
      </c>
      <c r="B18" s="1">
        <v>92.0</v>
      </c>
      <c r="C18" s="1">
        <v>97.9</v>
      </c>
      <c r="D18" s="3">
        <v>98.3</v>
      </c>
      <c r="E18" s="3">
        <v>93.5</v>
      </c>
      <c r="F18" s="3">
        <v>93.0</v>
      </c>
      <c r="G18" s="3">
        <v>94.3</v>
      </c>
      <c r="H18" s="3">
        <v>94.1</v>
      </c>
      <c r="I18" s="3">
        <v>93.9</v>
      </c>
      <c r="J18" s="3">
        <v>92.8</v>
      </c>
      <c r="K18" s="3">
        <v>92.8</v>
      </c>
      <c r="L18" s="3">
        <v>93.1</v>
      </c>
      <c r="M18" s="3">
        <v>93.3</v>
      </c>
      <c r="N18" s="3">
        <v>93.8</v>
      </c>
      <c r="O18" s="3">
        <v>93.2</v>
      </c>
    </row>
    <row r="19">
      <c r="A19" s="1">
        <v>18.0</v>
      </c>
      <c r="B19" s="1">
        <v>91.9</v>
      </c>
      <c r="C19" s="1">
        <v>97.9</v>
      </c>
      <c r="D19" s="3">
        <v>98.3</v>
      </c>
      <c r="E19" s="3">
        <v>93.5</v>
      </c>
      <c r="F19" s="3">
        <v>93.0</v>
      </c>
      <c r="G19" s="3">
        <v>94.2</v>
      </c>
      <c r="H19" s="3">
        <v>94.0</v>
      </c>
      <c r="I19" s="3">
        <v>93.9</v>
      </c>
      <c r="J19" s="3">
        <v>92.8</v>
      </c>
      <c r="K19" s="3">
        <v>92.8</v>
      </c>
      <c r="L19" s="3">
        <v>93.0</v>
      </c>
      <c r="M19" s="3">
        <v>93.3</v>
      </c>
      <c r="N19" s="3">
        <v>93.8</v>
      </c>
      <c r="O19" s="1">
        <v>93.1</v>
      </c>
    </row>
    <row r="20">
      <c r="A20" s="1">
        <v>19.0</v>
      </c>
      <c r="B20" s="1">
        <v>91.9</v>
      </c>
      <c r="C20" s="1">
        <v>98.0</v>
      </c>
      <c r="D20" s="3">
        <v>98.4</v>
      </c>
      <c r="E20" s="3">
        <v>93.5</v>
      </c>
      <c r="F20" s="3">
        <v>93.0</v>
      </c>
      <c r="G20" s="1">
        <v>94.2</v>
      </c>
      <c r="H20" s="3">
        <v>94.0</v>
      </c>
      <c r="I20" s="3">
        <v>93.9</v>
      </c>
      <c r="J20" s="3">
        <v>92.8</v>
      </c>
      <c r="K20" s="3">
        <v>92.7</v>
      </c>
      <c r="L20" s="3">
        <v>93.0</v>
      </c>
      <c r="M20" s="3">
        <v>93.3</v>
      </c>
      <c r="N20" s="3">
        <v>93.7</v>
      </c>
      <c r="O20" s="3">
        <v>93.0</v>
      </c>
    </row>
    <row r="21">
      <c r="A21" s="1">
        <v>20.0</v>
      </c>
      <c r="B21" s="1">
        <v>91.9</v>
      </c>
      <c r="C21" s="1">
        <v>98.0</v>
      </c>
      <c r="D21" s="3">
        <v>98.4</v>
      </c>
      <c r="E21" s="3">
        <v>93.5</v>
      </c>
      <c r="F21" s="3">
        <v>93.0</v>
      </c>
      <c r="G21" s="1">
        <v>94.1</v>
      </c>
      <c r="H21" s="3">
        <v>94.0</v>
      </c>
      <c r="I21" s="3">
        <v>93.9</v>
      </c>
      <c r="J21" s="3">
        <v>92.8</v>
      </c>
      <c r="K21" s="3">
        <v>92.7</v>
      </c>
      <c r="L21" s="3">
        <v>92.9</v>
      </c>
      <c r="M21" s="3">
        <v>93.3</v>
      </c>
      <c r="N21" s="3">
        <v>93.7</v>
      </c>
      <c r="O21" s="3">
        <v>93.0</v>
      </c>
    </row>
    <row r="22">
      <c r="A22" s="1">
        <v>21.0</v>
      </c>
      <c r="B22" s="1">
        <v>91.8</v>
      </c>
      <c r="C22" s="1">
        <v>98.0</v>
      </c>
      <c r="D22" s="3">
        <v>98.5</v>
      </c>
      <c r="E22" s="3">
        <v>93.5</v>
      </c>
      <c r="F22" s="3">
        <v>93.0</v>
      </c>
      <c r="G22" s="1">
        <v>94.1</v>
      </c>
      <c r="H22" s="3">
        <v>94.0</v>
      </c>
      <c r="I22" s="3">
        <v>93.9</v>
      </c>
      <c r="J22" s="3">
        <v>92.8</v>
      </c>
      <c r="K22" s="3">
        <v>92.7</v>
      </c>
      <c r="L22" s="3">
        <v>92.9</v>
      </c>
      <c r="M22" s="3">
        <v>93.3</v>
      </c>
      <c r="N22" s="3">
        <v>93.6</v>
      </c>
      <c r="O22" s="3">
        <v>93.0</v>
      </c>
    </row>
    <row r="23">
      <c r="A23" s="1">
        <v>22.0</v>
      </c>
      <c r="B23" s="1">
        <v>91.8</v>
      </c>
      <c r="C23" s="1">
        <v>98.1</v>
      </c>
      <c r="D23" s="3">
        <v>98.5</v>
      </c>
      <c r="E23" s="3">
        <v>93.5</v>
      </c>
      <c r="F23" s="3">
        <v>93.0</v>
      </c>
      <c r="G23" s="1">
        <v>94.1</v>
      </c>
      <c r="H23" s="3">
        <v>94.0</v>
      </c>
      <c r="I23" s="3">
        <v>93.9</v>
      </c>
      <c r="J23" s="3">
        <v>92.8</v>
      </c>
      <c r="K23" s="3">
        <v>92.8</v>
      </c>
      <c r="L23" s="3">
        <v>92.9</v>
      </c>
      <c r="M23" s="3">
        <v>93.3</v>
      </c>
      <c r="N23" s="3">
        <v>93.6</v>
      </c>
      <c r="O23" s="3">
        <v>93.0</v>
      </c>
    </row>
    <row r="24">
      <c r="A24" s="1">
        <v>23.0</v>
      </c>
      <c r="B24" s="1">
        <v>91.8</v>
      </c>
      <c r="C24" s="1">
        <v>98.1</v>
      </c>
      <c r="D24" s="3">
        <v>98.5</v>
      </c>
      <c r="E24" s="3">
        <v>93.6</v>
      </c>
      <c r="F24" s="1">
        <v>93.1</v>
      </c>
      <c r="G24" s="3">
        <v>94.1</v>
      </c>
      <c r="H24" s="3">
        <v>94.0</v>
      </c>
      <c r="I24" s="3">
        <v>94.0</v>
      </c>
      <c r="J24" s="3">
        <v>92.8</v>
      </c>
      <c r="K24" s="3">
        <v>92.8</v>
      </c>
      <c r="L24" s="3">
        <v>92.9</v>
      </c>
      <c r="M24" s="3">
        <v>93.3</v>
      </c>
      <c r="N24" s="3">
        <v>93.6</v>
      </c>
      <c r="O24" s="3">
        <v>93.0</v>
      </c>
    </row>
    <row r="25">
      <c r="A25" s="1">
        <v>24.0</v>
      </c>
      <c r="B25" s="1">
        <v>91.9</v>
      </c>
      <c r="C25" s="1">
        <v>98.2</v>
      </c>
      <c r="D25" s="3">
        <v>98.6</v>
      </c>
      <c r="E25" s="3">
        <v>93.6</v>
      </c>
      <c r="F25" s="1">
        <v>93.1</v>
      </c>
      <c r="G25" s="3">
        <v>94.1</v>
      </c>
      <c r="H25" s="3">
        <v>94.0</v>
      </c>
      <c r="I25" s="3">
        <v>94.1</v>
      </c>
      <c r="J25" s="3">
        <v>92.9</v>
      </c>
      <c r="K25" s="3">
        <v>92.8</v>
      </c>
      <c r="L25" s="3">
        <v>92.9</v>
      </c>
      <c r="M25" s="3">
        <v>93.3</v>
      </c>
      <c r="N25" s="3">
        <v>93.7</v>
      </c>
      <c r="O25" s="3">
        <v>93.0</v>
      </c>
    </row>
    <row r="26">
      <c r="A26" s="1">
        <v>25.0</v>
      </c>
      <c r="B26" s="1">
        <v>91.9</v>
      </c>
      <c r="C26" s="1">
        <v>98.2</v>
      </c>
      <c r="D26" s="3">
        <v>98.6</v>
      </c>
      <c r="E26" s="3">
        <v>93.7</v>
      </c>
      <c r="F26" s="3">
        <v>93.2</v>
      </c>
      <c r="G26" s="3">
        <v>94.2</v>
      </c>
      <c r="H26" s="3">
        <v>94.1</v>
      </c>
      <c r="I26" s="3">
        <v>94.2</v>
      </c>
      <c r="J26" s="3">
        <v>92.9</v>
      </c>
      <c r="K26" s="3">
        <v>92.9</v>
      </c>
      <c r="L26" s="3">
        <v>92.9</v>
      </c>
      <c r="M26" s="3">
        <v>93.4</v>
      </c>
      <c r="N26" s="3">
        <v>93.7</v>
      </c>
      <c r="O26" s="3">
        <v>93.0</v>
      </c>
    </row>
    <row r="27">
      <c r="A27" s="1">
        <v>26.0</v>
      </c>
      <c r="B27" s="1">
        <v>91.9</v>
      </c>
      <c r="C27" s="1">
        <v>98.2</v>
      </c>
      <c r="D27" s="3">
        <v>98.7</v>
      </c>
      <c r="E27" s="3">
        <v>93.8</v>
      </c>
      <c r="F27" s="3">
        <v>93.3</v>
      </c>
      <c r="G27" s="3">
        <v>94.2</v>
      </c>
      <c r="H27" s="1">
        <v>94.1</v>
      </c>
      <c r="I27" s="3">
        <v>94.3</v>
      </c>
      <c r="J27" s="3">
        <v>92.9</v>
      </c>
      <c r="K27" s="3">
        <v>92.9</v>
      </c>
      <c r="L27" s="3">
        <v>93.0</v>
      </c>
      <c r="M27" s="3">
        <v>93.4</v>
      </c>
      <c r="N27" s="3">
        <v>93.8</v>
      </c>
      <c r="O27" s="3">
        <v>93.0</v>
      </c>
    </row>
    <row r="28">
      <c r="A28" s="1">
        <v>27.0</v>
      </c>
      <c r="B28" s="1">
        <v>91.9</v>
      </c>
      <c r="C28" s="1">
        <v>98.3</v>
      </c>
      <c r="D28" s="3">
        <v>98.8</v>
      </c>
      <c r="E28" s="3">
        <v>93.9</v>
      </c>
      <c r="F28" s="3">
        <v>93.3</v>
      </c>
      <c r="G28" s="3">
        <v>94.2</v>
      </c>
      <c r="H28" s="3">
        <v>94.2</v>
      </c>
      <c r="I28" s="3">
        <v>94.3</v>
      </c>
      <c r="J28" s="3">
        <v>93.0</v>
      </c>
      <c r="K28" s="3">
        <v>93.0</v>
      </c>
      <c r="L28" s="3">
        <v>93.0</v>
      </c>
      <c r="M28" s="3">
        <v>93.5</v>
      </c>
      <c r="N28" s="3">
        <v>93.8</v>
      </c>
      <c r="O28" s="3">
        <v>93.1</v>
      </c>
    </row>
    <row r="29">
      <c r="A29" s="1">
        <v>28.0</v>
      </c>
      <c r="B29" s="1">
        <v>92.0</v>
      </c>
      <c r="C29" s="1">
        <v>98.3</v>
      </c>
      <c r="D29" s="3">
        <v>98.8</v>
      </c>
      <c r="E29" s="3">
        <v>93.9</v>
      </c>
      <c r="F29" s="3">
        <v>93.5</v>
      </c>
      <c r="G29" s="3">
        <v>94.3</v>
      </c>
      <c r="H29" s="3">
        <v>94.2</v>
      </c>
      <c r="I29" s="3">
        <v>94.4</v>
      </c>
      <c r="J29" s="1">
        <v>93.1</v>
      </c>
      <c r="K29" s="1">
        <v>93.1</v>
      </c>
      <c r="L29" s="1">
        <v>93.1</v>
      </c>
      <c r="M29" s="3">
        <v>93.6</v>
      </c>
      <c r="N29" s="3">
        <v>93.9</v>
      </c>
      <c r="O29" s="3">
        <v>93.2</v>
      </c>
    </row>
    <row r="30">
      <c r="A30" s="1">
        <v>29.0</v>
      </c>
      <c r="B30" s="1">
        <v>92.0</v>
      </c>
      <c r="C30" s="1">
        <v>98.3</v>
      </c>
      <c r="D30" s="3">
        <v>98.9</v>
      </c>
      <c r="E30" s="3">
        <v>94.0</v>
      </c>
      <c r="F30" s="3">
        <v>93.6</v>
      </c>
      <c r="G30" s="3">
        <v>94.3</v>
      </c>
      <c r="H30" s="3">
        <v>94.3</v>
      </c>
      <c r="I30" s="3">
        <v>94.5</v>
      </c>
      <c r="J30" s="1">
        <v>93.2</v>
      </c>
      <c r="K30" s="3">
        <v>93.2</v>
      </c>
      <c r="L30" s="3">
        <v>93.2</v>
      </c>
      <c r="M30" s="3">
        <v>93.6</v>
      </c>
      <c r="N30" s="3">
        <v>94.0</v>
      </c>
      <c r="O30" s="3">
        <v>93.3</v>
      </c>
    </row>
    <row r="31">
      <c r="A31" s="1">
        <v>30.0</v>
      </c>
      <c r="B31" s="1">
        <v>92.1</v>
      </c>
      <c r="C31" s="1">
        <v>98.4</v>
      </c>
      <c r="D31" s="3">
        <v>98.9</v>
      </c>
      <c r="E31" s="3">
        <v>94.2</v>
      </c>
      <c r="F31" s="3">
        <v>93.7</v>
      </c>
      <c r="G31" s="3">
        <v>94.4</v>
      </c>
      <c r="H31" s="3">
        <v>94.4</v>
      </c>
      <c r="I31" s="3">
        <v>94.6</v>
      </c>
      <c r="J31" s="3">
        <v>93.3</v>
      </c>
      <c r="K31" s="3">
        <v>93.3</v>
      </c>
      <c r="L31" s="3">
        <v>93.3</v>
      </c>
      <c r="M31" s="3">
        <v>93.8</v>
      </c>
      <c r="N31" s="1">
        <v>94.1</v>
      </c>
      <c r="O31" s="3">
        <v>93.3</v>
      </c>
    </row>
    <row r="33">
      <c r="A33" s="4" t="s">
        <v>15</v>
      </c>
      <c r="B33" s="5">
        <v>95.0</v>
      </c>
    </row>
    <row r="34">
      <c r="A34" s="6" t="s">
        <v>16</v>
      </c>
      <c r="B34" s="7">
        <f t="shared" ref="B34:O34" si="1">AVERAGE(B5:B31)</f>
        <v>91.62962963</v>
      </c>
      <c r="C34" s="7">
        <f t="shared" si="1"/>
        <v>97.62962963</v>
      </c>
      <c r="D34" s="7">
        <f t="shared" si="1"/>
        <v>98.26296296</v>
      </c>
      <c r="E34" s="7">
        <f t="shared" si="1"/>
        <v>93.45185185</v>
      </c>
      <c r="F34" s="7">
        <f t="shared" si="1"/>
        <v>92.84444444</v>
      </c>
      <c r="G34" s="7">
        <f t="shared" si="1"/>
        <v>94.12592593</v>
      </c>
      <c r="H34" s="7">
        <f t="shared" si="1"/>
        <v>94.07777778</v>
      </c>
      <c r="I34" s="7">
        <f t="shared" si="1"/>
        <v>93.92592593</v>
      </c>
      <c r="J34" s="7">
        <f t="shared" si="1"/>
        <v>92.67407407</v>
      </c>
      <c r="K34" s="7">
        <f t="shared" si="1"/>
        <v>92.64074074</v>
      </c>
      <c r="L34" s="7">
        <f t="shared" si="1"/>
        <v>93.1037037</v>
      </c>
      <c r="M34" s="7">
        <f t="shared" si="1"/>
        <v>92.9962963</v>
      </c>
      <c r="N34" s="7">
        <f t="shared" si="1"/>
        <v>93.58518519</v>
      </c>
      <c r="O34" s="7">
        <f t="shared" si="1"/>
        <v>93.2037037</v>
      </c>
    </row>
    <row r="35">
      <c r="A35" s="6" t="s">
        <v>17</v>
      </c>
      <c r="B35" s="7">
        <f t="shared" ref="B35:O35" si="2">ROUND(STDEV(B5:B31),3)</f>
        <v>0.93</v>
      </c>
      <c r="C35" s="7">
        <f t="shared" si="2"/>
        <v>1.022</v>
      </c>
      <c r="D35" s="7">
        <f t="shared" si="2"/>
        <v>0.585</v>
      </c>
      <c r="E35" s="7">
        <f t="shared" si="2"/>
        <v>0.409</v>
      </c>
      <c r="F35" s="7">
        <f t="shared" si="2"/>
        <v>0.915</v>
      </c>
      <c r="G35" s="7">
        <f t="shared" si="2"/>
        <v>0.797</v>
      </c>
      <c r="H35" s="7">
        <f t="shared" si="2"/>
        <v>0.494</v>
      </c>
      <c r="I35" s="7">
        <f t="shared" si="2"/>
        <v>0.587</v>
      </c>
      <c r="J35" s="7">
        <f t="shared" si="2"/>
        <v>0.809</v>
      </c>
      <c r="K35" s="7">
        <f t="shared" si="2"/>
        <v>0.746</v>
      </c>
      <c r="L35" s="7">
        <f t="shared" si="2"/>
        <v>0.346</v>
      </c>
      <c r="M35" s="7">
        <f t="shared" si="2"/>
        <v>1.137</v>
      </c>
      <c r="N35" s="7">
        <f t="shared" si="2"/>
        <v>0.859</v>
      </c>
      <c r="O35" s="7">
        <f t="shared" si="2"/>
        <v>0.33</v>
      </c>
    </row>
    <row r="36">
      <c r="A36" s="6" t="s">
        <v>18</v>
      </c>
      <c r="B36" s="7">
        <f t="array" ref="B36">ROUND(SQRT(DIVIDE(SUM(POW(B5:B31-B34,2)),COUNT(B2:B31)-1)),3)</f>
        <v>0.88</v>
      </c>
      <c r="C36" s="7">
        <f t="array" ref="C36">ROUND(SQRT(DIVIDE(SUM(POW(C5:C31-C34,2)),COUNT(C2:C31)-1)),3)</f>
        <v>0.968</v>
      </c>
      <c r="D36" s="7">
        <f t="array" ref="D36">ROUND(SQRT(DIVIDE(SUM(POW(D5:D31-D34,2)),COUNT(D2:D31)-1)),3)</f>
        <v>0.553</v>
      </c>
      <c r="E36" s="7">
        <f t="array" ref="E36">ROUND(SQRT(DIVIDE(SUM(POW(E5:E31-E34,2)),COUNT(E2:E31)-1)),3)</f>
        <v>0.387</v>
      </c>
      <c r="F36" s="7">
        <f t="array" ref="F36">ROUND(SQRT(DIVIDE(SUM(POW(F5:F31-F34,2)),COUNT(F2:F31)-1)),3)</f>
        <v>0.866</v>
      </c>
      <c r="G36" s="7">
        <f t="array" ref="G36">ROUND(SQRT(DIVIDE(SUM(POW(G5:G31-G34,2)),COUNT(G2:G31)-1)),3)</f>
        <v>0.755</v>
      </c>
      <c r="H36" s="7">
        <f t="array" ref="H36">ROUND(SQRT(DIVIDE(SUM(POW(H5:H31-H34,2)),COUNT(H2:H31)-1)),3)</f>
        <v>0.468</v>
      </c>
      <c r="I36" s="7">
        <f t="array" ref="I36">ROUND(SQRT(DIVIDE(SUM(POW(I5:I31-I34,2)),COUNT(I2:I31)-1)),3)</f>
        <v>0.556</v>
      </c>
      <c r="J36" s="7">
        <f t="array" ref="J36">ROUND(SQRT(DIVIDE(SUM(POW(J5:J31-J34,2)),COUNT(J2:J31)-1)),3)</f>
        <v>0.766</v>
      </c>
      <c r="K36" s="7">
        <f t="array" ref="K36">ROUND(SQRT(DIVIDE(SUM(POW(K5:K31-K34,2)),COUNT(K2:K31)-1)),3)</f>
        <v>0.707</v>
      </c>
      <c r="L36" s="7">
        <f t="array" ref="L36">ROUND(SQRT(DIVIDE(SUM(POW(L5:L31-L34,2)),COUNT(L2:L31)-1)),3)</f>
        <v>0.327</v>
      </c>
      <c r="M36" s="7">
        <f t="array" ref="M36">ROUND(SQRT(DIVIDE(SUM(POW(M5:M31-M34,2)),COUNT(M2:M31)-1)),3)</f>
        <v>1.076</v>
      </c>
      <c r="N36" s="7">
        <f t="array" ref="N36">ROUND(SQRT(DIVIDE(SUM(POW(N5:N31-N34,2)),COUNT(N2:N31)-1)),3)</f>
        <v>0.813</v>
      </c>
      <c r="O36" s="7">
        <f t="array" ref="O36">ROUND(SQRT(DIVIDE(SUM(POW(O5:O31-O34,2)),COUNT(O2:O31)-1)),3)</f>
        <v>0.312</v>
      </c>
    </row>
    <row r="37">
      <c r="A37" s="6" t="s">
        <v>19</v>
      </c>
      <c r="B37" s="1">
        <f t="shared" ref="B37:O37" si="3">ROUND(MAX(B5:B31)-MIN(B5:B31),3)</f>
        <v>4</v>
      </c>
      <c r="C37" s="1">
        <f t="shared" si="3"/>
        <v>4.8</v>
      </c>
      <c r="D37" s="1">
        <f t="shared" si="3"/>
        <v>2.6</v>
      </c>
      <c r="E37" s="1">
        <f t="shared" si="3"/>
        <v>1.9</v>
      </c>
      <c r="F37" s="1">
        <f t="shared" si="3"/>
        <v>4.4</v>
      </c>
      <c r="G37" s="1">
        <f t="shared" si="3"/>
        <v>3.7</v>
      </c>
      <c r="H37" s="1">
        <f t="shared" si="3"/>
        <v>2.3</v>
      </c>
      <c r="I37" s="1">
        <f t="shared" si="3"/>
        <v>2.5</v>
      </c>
      <c r="J37" s="1">
        <f t="shared" si="3"/>
        <v>4.2</v>
      </c>
      <c r="K37" s="1">
        <f t="shared" si="3"/>
        <v>3.7</v>
      </c>
      <c r="L37" s="1">
        <f t="shared" si="3"/>
        <v>1.7</v>
      </c>
      <c r="M37" s="1">
        <f t="shared" si="3"/>
        <v>4.7</v>
      </c>
      <c r="N37" s="1">
        <f t="shared" si="3"/>
        <v>3.9</v>
      </c>
      <c r="O37" s="1">
        <f t="shared" si="3"/>
        <v>1.5</v>
      </c>
    </row>
    <row r="39">
      <c r="A39" s="8" t="s">
        <v>20</v>
      </c>
      <c r="B39" s="9" t="str">
        <f>B33 &amp; "±" &amp; AVERAGE(F35:O35)*2 &amp; "˚C"</f>
        <v>95±1,404˚C</v>
      </c>
    </row>
    <row r="40">
      <c r="A40" s="8" t="s">
        <v>21</v>
      </c>
      <c r="B40" s="9" t="str">
        <f>B33 &amp; "±" &amp; AVERAGE(F37:O37) &amp; "˚C"</f>
        <v>95±3,26˚C</v>
      </c>
    </row>
    <row r="47">
      <c r="A47" s="10" t="s">
        <v>22</v>
      </c>
    </row>
  </sheetData>
  <hyperlinks>
    <hyperlink r:id="rId1" ref="A47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7.38"/>
    <col customWidth="1" min="5" max="5" width="12.1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>
      <c r="A2" s="11">
        <v>1.0</v>
      </c>
      <c r="B2" s="11">
        <v>76.9</v>
      </c>
      <c r="C2" s="11">
        <v>84.0</v>
      </c>
      <c r="D2" s="12">
        <v>86.5</v>
      </c>
      <c r="E2" s="12">
        <v>79.2</v>
      </c>
      <c r="F2" s="12">
        <v>82.8</v>
      </c>
      <c r="G2" s="12">
        <v>82.3</v>
      </c>
      <c r="H2" s="12">
        <v>81.0</v>
      </c>
      <c r="I2" s="12">
        <v>83.0</v>
      </c>
      <c r="J2" s="12">
        <v>79.6</v>
      </c>
      <c r="K2" s="12">
        <v>79.0</v>
      </c>
      <c r="L2" s="12">
        <v>80.0</v>
      </c>
      <c r="M2" s="12">
        <v>83.4</v>
      </c>
      <c r="N2" s="12">
        <v>78.0</v>
      </c>
      <c r="O2" s="12">
        <v>77.9</v>
      </c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>
      <c r="A3" s="11">
        <v>2.0</v>
      </c>
      <c r="B3" s="11">
        <v>77.2</v>
      </c>
      <c r="C3" s="11">
        <v>85.5</v>
      </c>
      <c r="D3" s="12">
        <v>88.5</v>
      </c>
      <c r="E3" s="12">
        <v>84.4</v>
      </c>
      <c r="F3" s="12">
        <v>83.1</v>
      </c>
      <c r="G3" s="12">
        <v>82.3</v>
      </c>
      <c r="H3" s="12">
        <v>82.2</v>
      </c>
      <c r="I3" s="12">
        <v>83.3</v>
      </c>
      <c r="J3" s="12">
        <v>80.1</v>
      </c>
      <c r="K3" s="12">
        <v>80.3</v>
      </c>
      <c r="L3" s="12">
        <v>81.8</v>
      </c>
      <c r="M3" s="12">
        <v>84.0</v>
      </c>
      <c r="N3" s="12">
        <v>80.9</v>
      </c>
      <c r="O3" s="12">
        <v>80.5</v>
      </c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>
      <c r="A4" s="11">
        <v>3.0</v>
      </c>
      <c r="B4" s="11">
        <v>83.0</v>
      </c>
      <c r="C4" s="11">
        <v>88.2</v>
      </c>
      <c r="D4" s="12">
        <v>92.6</v>
      </c>
      <c r="E4" s="12">
        <v>90.8</v>
      </c>
      <c r="F4" s="12">
        <v>86.3</v>
      </c>
      <c r="G4" s="12">
        <v>84.6</v>
      </c>
      <c r="H4" s="12">
        <v>89.9</v>
      </c>
      <c r="I4" s="12">
        <v>87.0</v>
      </c>
      <c r="J4" s="12">
        <v>82.2</v>
      </c>
      <c r="K4" s="12">
        <v>83.8</v>
      </c>
      <c r="L4" s="12">
        <v>88.9</v>
      </c>
      <c r="M4" s="12">
        <v>84.9</v>
      </c>
      <c r="N4" s="12">
        <v>88.0</v>
      </c>
      <c r="O4" s="12">
        <v>91.5</v>
      </c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>
      <c r="A5" s="14">
        <v>4.0</v>
      </c>
      <c r="B5" s="14">
        <v>88.2</v>
      </c>
      <c r="C5" s="14">
        <v>93.6</v>
      </c>
      <c r="D5" s="15">
        <v>96.3</v>
      </c>
      <c r="E5" s="15">
        <v>92.3</v>
      </c>
      <c r="F5" s="15">
        <v>89.3</v>
      </c>
      <c r="G5" s="15">
        <v>91.1</v>
      </c>
      <c r="H5" s="15">
        <v>92.3</v>
      </c>
      <c r="I5" s="15">
        <v>92.1</v>
      </c>
      <c r="J5" s="15">
        <v>89.1</v>
      </c>
      <c r="K5" s="15">
        <v>89.6</v>
      </c>
      <c r="L5" s="15">
        <v>91.9</v>
      </c>
      <c r="M5" s="15">
        <v>89.1</v>
      </c>
      <c r="N5" s="15">
        <v>90.2</v>
      </c>
      <c r="O5" s="15">
        <v>92.2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>
      <c r="A6" s="14">
        <v>5.0</v>
      </c>
      <c r="B6" s="14">
        <v>89.4</v>
      </c>
      <c r="C6" s="14">
        <v>95.5</v>
      </c>
      <c r="D6" s="15">
        <v>96.9</v>
      </c>
      <c r="E6" s="15">
        <v>92.5</v>
      </c>
      <c r="F6" s="15">
        <v>90.7</v>
      </c>
      <c r="G6" s="15">
        <v>92.2</v>
      </c>
      <c r="H6" s="15">
        <v>93.0</v>
      </c>
      <c r="I6" s="15">
        <v>92.6</v>
      </c>
      <c r="J6" s="15">
        <v>91.6</v>
      </c>
      <c r="K6" s="15">
        <v>91.3</v>
      </c>
      <c r="L6" s="15">
        <v>92.7</v>
      </c>
      <c r="M6" s="15">
        <v>90.0</v>
      </c>
      <c r="N6" s="15">
        <v>91.5</v>
      </c>
      <c r="O6" s="15">
        <v>92.9</v>
      </c>
      <c r="P6" s="16"/>
      <c r="Q6" s="17" t="s">
        <v>23</v>
      </c>
      <c r="R6" s="16"/>
      <c r="S6" s="16"/>
      <c r="T6" s="16"/>
      <c r="U6" s="16"/>
      <c r="V6" s="16"/>
      <c r="W6" s="16"/>
      <c r="X6" s="16"/>
      <c r="Y6" s="16"/>
      <c r="Z6" s="16"/>
    </row>
    <row r="7">
      <c r="A7" s="14">
        <v>6.0</v>
      </c>
      <c r="B7" s="14">
        <v>90.2</v>
      </c>
      <c r="C7" s="14">
        <v>96.2</v>
      </c>
      <c r="D7" s="15">
        <v>97.3</v>
      </c>
      <c r="E7" s="15">
        <v>92.8</v>
      </c>
      <c r="F7" s="15">
        <v>91.8</v>
      </c>
      <c r="G7" s="15">
        <v>93.2</v>
      </c>
      <c r="H7" s="15">
        <v>93.4</v>
      </c>
      <c r="I7" s="15">
        <v>92.6</v>
      </c>
      <c r="J7" s="15">
        <v>91.6</v>
      </c>
      <c r="K7" s="15">
        <v>91.6</v>
      </c>
      <c r="L7" s="15">
        <v>93.0</v>
      </c>
      <c r="M7" s="15">
        <v>90.9</v>
      </c>
      <c r="N7" s="15">
        <v>92.6</v>
      </c>
      <c r="O7" s="15">
        <v>93.0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>
      <c r="A8" s="14">
        <v>7.0</v>
      </c>
      <c r="B8" s="14">
        <v>90.9</v>
      </c>
      <c r="C8" s="14">
        <v>97.2</v>
      </c>
      <c r="D8" s="15">
        <v>97.8</v>
      </c>
      <c r="E8" s="15">
        <v>93.1</v>
      </c>
      <c r="F8" s="15">
        <v>92.3</v>
      </c>
      <c r="G8" s="15">
        <v>94.3</v>
      </c>
      <c r="H8" s="15">
        <v>94.3</v>
      </c>
      <c r="I8" s="15">
        <v>93.6</v>
      </c>
      <c r="J8" s="15">
        <v>92.5</v>
      </c>
      <c r="K8" s="15">
        <v>92.1</v>
      </c>
      <c r="L8" s="15">
        <v>93.3</v>
      </c>
      <c r="M8" s="15">
        <v>92.3</v>
      </c>
      <c r="N8" s="15">
        <v>93.7</v>
      </c>
      <c r="O8" s="15">
        <v>93.4</v>
      </c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>
      <c r="A9" s="14">
        <v>8.0</v>
      </c>
      <c r="B9" s="14">
        <v>91.6</v>
      </c>
      <c r="C9" s="14">
        <v>97.5</v>
      </c>
      <c r="D9" s="15">
        <v>98.2</v>
      </c>
      <c r="E9" s="15">
        <v>93.3</v>
      </c>
      <c r="F9" s="15">
        <v>93.0</v>
      </c>
      <c r="G9" s="15">
        <v>94.6</v>
      </c>
      <c r="H9" s="15">
        <v>94.6</v>
      </c>
      <c r="I9" s="15">
        <v>93.9</v>
      </c>
      <c r="J9" s="15">
        <v>92.8</v>
      </c>
      <c r="K9" s="15">
        <v>92.8</v>
      </c>
      <c r="L9" s="15">
        <v>93.5</v>
      </c>
      <c r="M9" s="15">
        <v>93.1</v>
      </c>
      <c r="N9" s="15">
        <v>93.9</v>
      </c>
      <c r="O9" s="15">
        <v>93.7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>
      <c r="A10" s="14">
        <v>9.0</v>
      </c>
      <c r="B10" s="14">
        <v>92.0</v>
      </c>
      <c r="C10" s="14">
        <v>97.6</v>
      </c>
      <c r="D10" s="15">
        <v>98.3</v>
      </c>
      <c r="E10" s="15">
        <v>93.3</v>
      </c>
      <c r="F10" s="15">
        <v>93.1</v>
      </c>
      <c r="G10" s="15">
        <v>94.7</v>
      </c>
      <c r="H10" s="15">
        <v>94.6</v>
      </c>
      <c r="I10" s="15">
        <v>94.1</v>
      </c>
      <c r="J10" s="15">
        <v>92.9</v>
      </c>
      <c r="K10" s="15">
        <v>92.9</v>
      </c>
      <c r="L10" s="15">
        <v>93.6</v>
      </c>
      <c r="M10" s="15">
        <v>93.4</v>
      </c>
      <c r="N10" s="15">
        <v>94.0</v>
      </c>
      <c r="O10" s="15">
        <v>93.7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>
      <c r="A11" s="14">
        <v>10.0</v>
      </c>
      <c r="B11" s="14">
        <v>92.2</v>
      </c>
      <c r="C11" s="14">
        <v>97.6</v>
      </c>
      <c r="D11" s="15">
        <v>98.3</v>
      </c>
      <c r="E11" s="15">
        <v>93.4</v>
      </c>
      <c r="F11" s="15">
        <v>93.2</v>
      </c>
      <c r="G11" s="15">
        <v>94.8</v>
      </c>
      <c r="H11" s="15">
        <v>94.6</v>
      </c>
      <c r="I11" s="15">
        <v>94.3</v>
      </c>
      <c r="J11" s="15">
        <v>93.0</v>
      </c>
      <c r="K11" s="15">
        <v>92.9</v>
      </c>
      <c r="L11" s="15">
        <v>93.6</v>
      </c>
      <c r="M11" s="15">
        <v>93.5</v>
      </c>
      <c r="N11" s="14">
        <v>94.1</v>
      </c>
      <c r="O11" s="15">
        <v>93.7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>
      <c r="A12" s="14">
        <v>11.0</v>
      </c>
      <c r="B12" s="14">
        <v>92.2</v>
      </c>
      <c r="C12" s="14">
        <v>97.7</v>
      </c>
      <c r="D12" s="15">
        <v>98.3</v>
      </c>
      <c r="E12" s="15">
        <v>93.4</v>
      </c>
      <c r="F12" s="15">
        <v>93.2</v>
      </c>
      <c r="G12" s="15">
        <v>94.8</v>
      </c>
      <c r="H12" s="15">
        <v>94.5</v>
      </c>
      <c r="I12" s="15">
        <v>94.3</v>
      </c>
      <c r="J12" s="15">
        <v>93.0</v>
      </c>
      <c r="K12" s="15">
        <v>93.0</v>
      </c>
      <c r="L12" s="15">
        <v>93.5</v>
      </c>
      <c r="M12" s="15">
        <v>93.5</v>
      </c>
      <c r="N12" s="14">
        <v>94.1</v>
      </c>
      <c r="O12" s="15">
        <v>93.7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>
      <c r="A13" s="14">
        <v>12.0</v>
      </c>
      <c r="B13" s="14">
        <v>92.2</v>
      </c>
      <c r="C13" s="14">
        <v>97.8</v>
      </c>
      <c r="D13" s="15">
        <v>98.3</v>
      </c>
      <c r="E13" s="15">
        <v>93.4</v>
      </c>
      <c r="F13" s="15">
        <v>93.2</v>
      </c>
      <c r="G13" s="15">
        <v>94.8</v>
      </c>
      <c r="H13" s="15">
        <v>94.5</v>
      </c>
      <c r="I13" s="15">
        <v>94.3</v>
      </c>
      <c r="J13" s="15">
        <v>93.0</v>
      </c>
      <c r="K13" s="15">
        <v>93.0</v>
      </c>
      <c r="L13" s="15">
        <v>93.5</v>
      </c>
      <c r="M13" s="15">
        <v>93.5</v>
      </c>
      <c r="N13" s="15">
        <v>94.1</v>
      </c>
      <c r="O13" s="15">
        <v>93.6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>
      <c r="A14" s="14">
        <v>13.0</v>
      </c>
      <c r="B14" s="14">
        <v>92.2</v>
      </c>
      <c r="C14" s="14">
        <v>97.8</v>
      </c>
      <c r="D14" s="15">
        <v>98.3</v>
      </c>
      <c r="E14" s="15">
        <v>93.5</v>
      </c>
      <c r="F14" s="15">
        <v>93.1</v>
      </c>
      <c r="G14" s="15">
        <v>94.6</v>
      </c>
      <c r="H14" s="15">
        <v>94.3</v>
      </c>
      <c r="I14" s="15">
        <v>94.2</v>
      </c>
      <c r="J14" s="15">
        <v>93.0</v>
      </c>
      <c r="K14" s="15">
        <v>93.0</v>
      </c>
      <c r="L14" s="15">
        <v>93.4</v>
      </c>
      <c r="M14" s="15">
        <v>93.5</v>
      </c>
      <c r="N14" s="15">
        <v>94.0</v>
      </c>
      <c r="O14" s="15">
        <v>93.5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>
      <c r="A15" s="14">
        <v>14.0</v>
      </c>
      <c r="B15" s="14">
        <v>92.1</v>
      </c>
      <c r="C15" s="14">
        <v>97.8</v>
      </c>
      <c r="D15" s="15">
        <v>98.3</v>
      </c>
      <c r="E15" s="15">
        <v>93.5</v>
      </c>
      <c r="F15" s="14">
        <v>93.1</v>
      </c>
      <c r="G15" s="15">
        <v>94.6</v>
      </c>
      <c r="H15" s="15">
        <v>94.3</v>
      </c>
      <c r="I15" s="15">
        <v>94.2</v>
      </c>
      <c r="J15" s="15">
        <v>93.0</v>
      </c>
      <c r="K15" s="15">
        <v>92.9</v>
      </c>
      <c r="L15" s="15">
        <v>93.3</v>
      </c>
      <c r="M15" s="15">
        <v>93.5</v>
      </c>
      <c r="N15" s="15">
        <v>94.0</v>
      </c>
      <c r="O15" s="15">
        <v>93.4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>
      <c r="A16" s="14">
        <v>15.0</v>
      </c>
      <c r="B16" s="14">
        <v>92.0</v>
      </c>
      <c r="C16" s="14">
        <v>97.9</v>
      </c>
      <c r="D16" s="15">
        <v>98.3</v>
      </c>
      <c r="E16" s="15">
        <v>93.5</v>
      </c>
      <c r="F16" s="15">
        <v>93.0</v>
      </c>
      <c r="G16" s="14">
        <v>94.5</v>
      </c>
      <c r="H16" s="15">
        <v>94.2</v>
      </c>
      <c r="I16" s="15">
        <v>94.0</v>
      </c>
      <c r="J16" s="15">
        <v>92.9</v>
      </c>
      <c r="K16" s="15">
        <v>92.9</v>
      </c>
      <c r="L16" s="15">
        <v>93.2</v>
      </c>
      <c r="M16" s="15">
        <v>93.5</v>
      </c>
      <c r="N16" s="15">
        <v>93.9</v>
      </c>
      <c r="O16" s="15">
        <v>93.3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>
      <c r="A17" s="14">
        <v>16.0</v>
      </c>
      <c r="B17" s="14">
        <v>92.0</v>
      </c>
      <c r="C17" s="14">
        <v>97.9</v>
      </c>
      <c r="D17" s="15">
        <v>98.3</v>
      </c>
      <c r="E17" s="15">
        <v>93.5</v>
      </c>
      <c r="F17" s="15">
        <v>93.0</v>
      </c>
      <c r="G17" s="15">
        <v>94.4</v>
      </c>
      <c r="H17" s="15">
        <v>94.1</v>
      </c>
      <c r="I17" s="15">
        <v>94.0</v>
      </c>
      <c r="J17" s="15">
        <v>92.9</v>
      </c>
      <c r="K17" s="15">
        <v>92.8</v>
      </c>
      <c r="L17" s="15">
        <v>93.2</v>
      </c>
      <c r="M17" s="15">
        <v>93.4</v>
      </c>
      <c r="N17" s="15">
        <v>93.9</v>
      </c>
      <c r="O17" s="15">
        <v>93.2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>
      <c r="A18" s="14">
        <v>17.0</v>
      </c>
      <c r="B18" s="14">
        <v>92.0</v>
      </c>
      <c r="C18" s="14">
        <v>97.9</v>
      </c>
      <c r="D18" s="15">
        <v>98.3</v>
      </c>
      <c r="E18" s="15">
        <v>93.5</v>
      </c>
      <c r="F18" s="15">
        <v>93.0</v>
      </c>
      <c r="G18" s="15">
        <v>94.3</v>
      </c>
      <c r="H18" s="15">
        <v>94.1</v>
      </c>
      <c r="I18" s="15">
        <v>93.9</v>
      </c>
      <c r="J18" s="15">
        <v>92.8</v>
      </c>
      <c r="K18" s="15">
        <v>92.8</v>
      </c>
      <c r="L18" s="15">
        <v>93.1</v>
      </c>
      <c r="M18" s="15">
        <v>93.3</v>
      </c>
      <c r="N18" s="15">
        <v>93.8</v>
      </c>
      <c r="O18" s="15">
        <v>93.2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>
      <c r="A19" s="14">
        <v>18.0</v>
      </c>
      <c r="B19" s="14">
        <v>91.9</v>
      </c>
      <c r="C19" s="14">
        <v>97.9</v>
      </c>
      <c r="D19" s="15">
        <v>98.3</v>
      </c>
      <c r="E19" s="15">
        <v>93.5</v>
      </c>
      <c r="F19" s="15">
        <v>93.0</v>
      </c>
      <c r="G19" s="15">
        <v>94.2</v>
      </c>
      <c r="H19" s="15">
        <v>94.0</v>
      </c>
      <c r="I19" s="15">
        <v>93.9</v>
      </c>
      <c r="J19" s="15">
        <v>92.8</v>
      </c>
      <c r="K19" s="15">
        <v>92.8</v>
      </c>
      <c r="L19" s="15">
        <v>93.0</v>
      </c>
      <c r="M19" s="15">
        <v>93.3</v>
      </c>
      <c r="N19" s="15">
        <v>93.8</v>
      </c>
      <c r="O19" s="14">
        <v>93.1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>
      <c r="A20" s="14">
        <v>19.0</v>
      </c>
      <c r="B20" s="14">
        <v>91.9</v>
      </c>
      <c r="C20" s="14">
        <v>98.0</v>
      </c>
      <c r="D20" s="15">
        <v>98.4</v>
      </c>
      <c r="E20" s="15">
        <v>93.5</v>
      </c>
      <c r="F20" s="15">
        <v>93.0</v>
      </c>
      <c r="G20" s="14">
        <v>94.2</v>
      </c>
      <c r="H20" s="15">
        <v>94.0</v>
      </c>
      <c r="I20" s="15">
        <v>93.9</v>
      </c>
      <c r="J20" s="15">
        <v>92.8</v>
      </c>
      <c r="K20" s="15">
        <v>92.7</v>
      </c>
      <c r="L20" s="15">
        <v>93.0</v>
      </c>
      <c r="M20" s="15">
        <v>93.3</v>
      </c>
      <c r="N20" s="15">
        <v>93.7</v>
      </c>
      <c r="O20" s="15">
        <v>93.0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>
      <c r="A21" s="14">
        <v>20.0</v>
      </c>
      <c r="B21" s="14">
        <v>91.9</v>
      </c>
      <c r="C21" s="14">
        <v>98.0</v>
      </c>
      <c r="D21" s="15">
        <v>98.4</v>
      </c>
      <c r="E21" s="15">
        <v>93.5</v>
      </c>
      <c r="F21" s="15">
        <v>93.0</v>
      </c>
      <c r="G21" s="14">
        <v>94.1</v>
      </c>
      <c r="H21" s="15">
        <v>94.0</v>
      </c>
      <c r="I21" s="15">
        <v>93.9</v>
      </c>
      <c r="J21" s="15">
        <v>92.8</v>
      </c>
      <c r="K21" s="15">
        <v>92.7</v>
      </c>
      <c r="L21" s="15">
        <v>92.9</v>
      </c>
      <c r="M21" s="15">
        <v>93.3</v>
      </c>
      <c r="N21" s="15">
        <v>93.7</v>
      </c>
      <c r="O21" s="15">
        <v>93.0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>
      <c r="A22" s="14">
        <v>21.0</v>
      </c>
      <c r="B22" s="14">
        <v>91.8</v>
      </c>
      <c r="C22" s="14">
        <v>98.0</v>
      </c>
      <c r="D22" s="15">
        <v>98.5</v>
      </c>
      <c r="E22" s="15">
        <v>93.5</v>
      </c>
      <c r="F22" s="15">
        <v>93.0</v>
      </c>
      <c r="G22" s="14">
        <v>94.1</v>
      </c>
      <c r="H22" s="15">
        <v>94.0</v>
      </c>
      <c r="I22" s="15">
        <v>93.9</v>
      </c>
      <c r="J22" s="15">
        <v>92.8</v>
      </c>
      <c r="K22" s="15">
        <v>92.7</v>
      </c>
      <c r="L22" s="15">
        <v>92.9</v>
      </c>
      <c r="M22" s="15">
        <v>93.3</v>
      </c>
      <c r="N22" s="15">
        <v>93.6</v>
      </c>
      <c r="O22" s="15">
        <v>93.0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>
      <c r="A23" s="14">
        <v>22.0</v>
      </c>
      <c r="B23" s="14">
        <v>91.8</v>
      </c>
      <c r="C23" s="14">
        <v>98.1</v>
      </c>
      <c r="D23" s="15">
        <v>98.5</v>
      </c>
      <c r="E23" s="15">
        <v>93.5</v>
      </c>
      <c r="F23" s="15">
        <v>93.0</v>
      </c>
      <c r="G23" s="14">
        <v>94.1</v>
      </c>
      <c r="H23" s="15">
        <v>94.0</v>
      </c>
      <c r="I23" s="15">
        <v>93.9</v>
      </c>
      <c r="J23" s="15">
        <v>92.8</v>
      </c>
      <c r="K23" s="15">
        <v>92.8</v>
      </c>
      <c r="L23" s="15">
        <v>92.9</v>
      </c>
      <c r="M23" s="15">
        <v>93.3</v>
      </c>
      <c r="N23" s="15">
        <v>93.6</v>
      </c>
      <c r="O23" s="15">
        <v>93.0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>
      <c r="A24" s="14">
        <v>23.0</v>
      </c>
      <c r="B24" s="14">
        <v>91.8</v>
      </c>
      <c r="C24" s="14">
        <v>98.1</v>
      </c>
      <c r="D24" s="15">
        <v>98.5</v>
      </c>
      <c r="E24" s="15">
        <v>93.6</v>
      </c>
      <c r="F24" s="14">
        <v>93.1</v>
      </c>
      <c r="G24" s="15">
        <v>94.1</v>
      </c>
      <c r="H24" s="15">
        <v>94.0</v>
      </c>
      <c r="I24" s="15">
        <v>94.0</v>
      </c>
      <c r="J24" s="15">
        <v>92.8</v>
      </c>
      <c r="K24" s="15">
        <v>92.8</v>
      </c>
      <c r="L24" s="15">
        <v>92.9</v>
      </c>
      <c r="M24" s="15">
        <v>93.3</v>
      </c>
      <c r="N24" s="15">
        <v>93.6</v>
      </c>
      <c r="O24" s="15">
        <v>93.0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>
      <c r="A25" s="14">
        <v>24.0</v>
      </c>
      <c r="B25" s="14">
        <v>91.9</v>
      </c>
      <c r="C25" s="14">
        <v>98.2</v>
      </c>
      <c r="D25" s="15">
        <v>98.6</v>
      </c>
      <c r="E25" s="15">
        <v>93.6</v>
      </c>
      <c r="F25" s="14">
        <v>93.1</v>
      </c>
      <c r="G25" s="15">
        <v>94.1</v>
      </c>
      <c r="H25" s="15">
        <v>94.0</v>
      </c>
      <c r="I25" s="15">
        <v>94.1</v>
      </c>
      <c r="J25" s="15">
        <v>92.9</v>
      </c>
      <c r="K25" s="15">
        <v>92.8</v>
      </c>
      <c r="L25" s="15">
        <v>92.9</v>
      </c>
      <c r="M25" s="15">
        <v>93.3</v>
      </c>
      <c r="N25" s="15">
        <v>93.7</v>
      </c>
      <c r="O25" s="15">
        <v>93.0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>
      <c r="A26" s="14">
        <v>25.0</v>
      </c>
      <c r="B26" s="14">
        <v>91.9</v>
      </c>
      <c r="C26" s="14">
        <v>98.2</v>
      </c>
      <c r="D26" s="15">
        <v>98.6</v>
      </c>
      <c r="E26" s="15">
        <v>93.7</v>
      </c>
      <c r="F26" s="15">
        <v>93.2</v>
      </c>
      <c r="G26" s="15">
        <v>94.2</v>
      </c>
      <c r="H26" s="15">
        <v>94.1</v>
      </c>
      <c r="I26" s="15">
        <v>94.2</v>
      </c>
      <c r="J26" s="15">
        <v>92.9</v>
      </c>
      <c r="K26" s="15">
        <v>92.9</v>
      </c>
      <c r="L26" s="15">
        <v>92.9</v>
      </c>
      <c r="M26" s="15">
        <v>93.4</v>
      </c>
      <c r="N26" s="15">
        <v>93.7</v>
      </c>
      <c r="O26" s="15">
        <v>93.0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>
      <c r="A27" s="14">
        <v>26.0</v>
      </c>
      <c r="B27" s="14">
        <v>91.9</v>
      </c>
      <c r="C27" s="14">
        <v>98.2</v>
      </c>
      <c r="D27" s="15">
        <v>98.7</v>
      </c>
      <c r="E27" s="15">
        <v>93.8</v>
      </c>
      <c r="F27" s="15">
        <v>93.3</v>
      </c>
      <c r="G27" s="15">
        <v>94.2</v>
      </c>
      <c r="H27" s="14">
        <v>94.1</v>
      </c>
      <c r="I27" s="15">
        <v>94.3</v>
      </c>
      <c r="J27" s="15">
        <v>92.9</v>
      </c>
      <c r="K27" s="15">
        <v>92.9</v>
      </c>
      <c r="L27" s="15">
        <v>93.0</v>
      </c>
      <c r="M27" s="15">
        <v>93.4</v>
      </c>
      <c r="N27" s="15">
        <v>93.8</v>
      </c>
      <c r="O27" s="15">
        <v>93.0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>
      <c r="A28" s="14">
        <v>27.0</v>
      </c>
      <c r="B28" s="14">
        <v>91.9</v>
      </c>
      <c r="C28" s="14">
        <v>98.3</v>
      </c>
      <c r="D28" s="15">
        <v>98.8</v>
      </c>
      <c r="E28" s="15">
        <v>93.9</v>
      </c>
      <c r="F28" s="15">
        <v>93.3</v>
      </c>
      <c r="G28" s="15">
        <v>94.2</v>
      </c>
      <c r="H28" s="15">
        <v>94.2</v>
      </c>
      <c r="I28" s="15">
        <v>94.3</v>
      </c>
      <c r="J28" s="15">
        <v>93.0</v>
      </c>
      <c r="K28" s="15">
        <v>93.0</v>
      </c>
      <c r="L28" s="15">
        <v>93.0</v>
      </c>
      <c r="M28" s="15">
        <v>93.5</v>
      </c>
      <c r="N28" s="15">
        <v>93.8</v>
      </c>
      <c r="O28" s="15">
        <v>93.1</v>
      </c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>
      <c r="A29" s="14">
        <v>28.0</v>
      </c>
      <c r="B29" s="14">
        <v>92.0</v>
      </c>
      <c r="C29" s="14">
        <v>98.3</v>
      </c>
      <c r="D29" s="15">
        <v>98.8</v>
      </c>
      <c r="E29" s="15">
        <v>93.9</v>
      </c>
      <c r="F29" s="15">
        <v>93.5</v>
      </c>
      <c r="G29" s="15">
        <v>94.3</v>
      </c>
      <c r="H29" s="15">
        <v>94.2</v>
      </c>
      <c r="I29" s="15">
        <v>94.4</v>
      </c>
      <c r="J29" s="14">
        <v>93.1</v>
      </c>
      <c r="K29" s="14">
        <v>93.1</v>
      </c>
      <c r="L29" s="14">
        <v>93.1</v>
      </c>
      <c r="M29" s="15">
        <v>93.6</v>
      </c>
      <c r="N29" s="15">
        <v>93.9</v>
      </c>
      <c r="O29" s="15">
        <v>93.2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>
      <c r="A30" s="14">
        <v>29.0</v>
      </c>
      <c r="B30" s="14">
        <v>92.0</v>
      </c>
      <c r="C30" s="14">
        <v>98.3</v>
      </c>
      <c r="D30" s="15">
        <v>98.9</v>
      </c>
      <c r="E30" s="15">
        <v>94.0</v>
      </c>
      <c r="F30" s="15">
        <v>93.6</v>
      </c>
      <c r="G30" s="15">
        <v>94.3</v>
      </c>
      <c r="H30" s="15">
        <v>94.3</v>
      </c>
      <c r="I30" s="15">
        <v>94.5</v>
      </c>
      <c r="J30" s="14">
        <v>93.2</v>
      </c>
      <c r="K30" s="15">
        <v>93.2</v>
      </c>
      <c r="L30" s="15">
        <v>93.2</v>
      </c>
      <c r="M30" s="15">
        <v>93.6</v>
      </c>
      <c r="N30" s="15">
        <v>94.0</v>
      </c>
      <c r="O30" s="15">
        <v>93.3</v>
      </c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>
      <c r="A31" s="14">
        <v>30.0</v>
      </c>
      <c r="B31" s="14">
        <v>92.1</v>
      </c>
      <c r="C31" s="14">
        <v>98.4</v>
      </c>
      <c r="D31" s="15">
        <v>98.9</v>
      </c>
      <c r="E31" s="15">
        <v>94.2</v>
      </c>
      <c r="F31" s="15">
        <v>93.7</v>
      </c>
      <c r="G31" s="15">
        <v>94.4</v>
      </c>
      <c r="H31" s="15">
        <v>94.4</v>
      </c>
      <c r="I31" s="15">
        <v>94.6</v>
      </c>
      <c r="J31" s="15">
        <v>93.3</v>
      </c>
      <c r="K31" s="15">
        <v>93.3</v>
      </c>
      <c r="L31" s="15">
        <v>93.3</v>
      </c>
      <c r="M31" s="15">
        <v>93.8</v>
      </c>
      <c r="N31" s="14">
        <v>94.1</v>
      </c>
      <c r="O31" s="15">
        <v>93.3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3">
      <c r="A33" s="4" t="s">
        <v>15</v>
      </c>
      <c r="B33" s="5">
        <v>95.0</v>
      </c>
    </row>
    <row r="34">
      <c r="A34" s="6" t="s">
        <v>24</v>
      </c>
      <c r="B34" s="7">
        <f t="shared" ref="B34:O34" si="1">AVERAGE(B5:B31)</f>
        <v>91.62962963</v>
      </c>
      <c r="C34" s="7">
        <f t="shared" si="1"/>
        <v>97.62962963</v>
      </c>
      <c r="D34" s="7">
        <f t="shared" si="1"/>
        <v>98.26296296</v>
      </c>
      <c r="E34" s="7">
        <f t="shared" si="1"/>
        <v>93.45185185</v>
      </c>
      <c r="F34" s="7">
        <f t="shared" si="1"/>
        <v>92.84444444</v>
      </c>
      <c r="G34" s="7">
        <f t="shared" si="1"/>
        <v>94.12592593</v>
      </c>
      <c r="H34" s="7">
        <f t="shared" si="1"/>
        <v>94.07777778</v>
      </c>
      <c r="I34" s="7">
        <f t="shared" si="1"/>
        <v>93.92592593</v>
      </c>
      <c r="J34" s="7">
        <f t="shared" si="1"/>
        <v>92.67407407</v>
      </c>
      <c r="K34" s="7">
        <f t="shared" si="1"/>
        <v>92.64074074</v>
      </c>
      <c r="L34" s="7">
        <f t="shared" si="1"/>
        <v>93.1037037</v>
      </c>
      <c r="M34" s="7">
        <f t="shared" si="1"/>
        <v>92.9962963</v>
      </c>
      <c r="N34" s="7">
        <f t="shared" si="1"/>
        <v>93.58518519</v>
      </c>
      <c r="O34" s="7">
        <f t="shared" si="1"/>
        <v>93.2037037</v>
      </c>
    </row>
    <row r="36">
      <c r="A36" s="8" t="s">
        <v>25</v>
      </c>
      <c r="B36" s="9" t="str">
        <f>B33 &amp; "± " &amp; ROUND(STDEV(B34:O34)*2,3) &amp; "˚C"</f>
        <v>95± 3,705˚C</v>
      </c>
    </row>
    <row r="37">
      <c r="A37" s="8" t="s">
        <v>26</v>
      </c>
      <c r="B37" s="9" t="str">
        <f>B33 &amp; "± " &amp; ROUND(MAX(B34:O34)-MIN(B34:O34),3) &amp; "˚C"</f>
        <v>95± 6,633˚C</v>
      </c>
    </row>
    <row r="40">
      <c r="A40" s="18" t="s">
        <v>27</v>
      </c>
    </row>
    <row r="41">
      <c r="A41" s="19" t="s">
        <v>28</v>
      </c>
    </row>
  </sheetData>
  <hyperlinks>
    <hyperlink r:id="rId1" ref="A41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</worksheet>
</file>