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wel\Downloads\"/>
    </mc:Choice>
  </mc:AlternateContent>
  <xr:revisionPtr revIDLastSave="0" documentId="8_{2E2EC7AC-4858-45FC-AD0A-6143AF8C47A8}" xr6:coauthVersionLast="47" xr6:coauthVersionMax="47" xr10:uidLastSave="{00000000-0000-0000-0000-000000000000}"/>
  <bookViews>
    <workbookView xWindow="825" yWindow="-120" windowWidth="19785" windowHeight="11760" xr2:uid="{C20F4B53-F2B3-4812-901E-D0E8BF19A4F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8" i="1" l="1"/>
  <c r="B31" i="1" l="1"/>
  <c r="B20" i="1"/>
  <c r="B22" i="1"/>
  <c r="B13" i="1"/>
  <c r="B12" i="1"/>
  <c r="B11" i="1"/>
  <c r="G13" i="1"/>
  <c r="D13" i="1" l="1"/>
  <c r="B5" i="1"/>
  <c r="B6" i="1"/>
  <c r="B7" i="1" l="1"/>
  <c r="C14" i="1" s="1"/>
  <c r="B14" i="1" s="1"/>
  <c r="B8" i="1"/>
  <c r="C15" i="1" l="1"/>
  <c r="B15" i="1" s="1"/>
  <c r="B17" i="1" s="1"/>
  <c r="B16" i="1" l="1"/>
  <c r="B23" i="1" s="1"/>
  <c r="D23" i="1" l="1"/>
  <c r="C24" i="1"/>
  <c r="B24" i="1" s="1"/>
  <c r="B26" i="1" s="1"/>
  <c r="B32" i="1" s="1"/>
  <c r="B34" i="1" s="1"/>
  <c r="B37" i="1" s="1"/>
  <c r="C25" i="1"/>
  <c r="B25" i="1" s="1"/>
  <c r="B27" i="1" s="1"/>
</calcChain>
</file>

<file path=xl/sharedStrings.xml><?xml version="1.0" encoding="utf-8"?>
<sst xmlns="http://schemas.openxmlformats.org/spreadsheetml/2006/main" count="38" uniqueCount="22">
  <si>
    <t>Woda</t>
  </si>
  <si>
    <t>Mąka</t>
  </si>
  <si>
    <t>Zakwas</t>
  </si>
  <si>
    <t>Suma Wody</t>
  </si>
  <si>
    <t>Odświeżanie:</t>
  </si>
  <si>
    <t>Hydracja:</t>
  </si>
  <si>
    <t>Suma Maki</t>
  </si>
  <si>
    <t>Suma składników</t>
  </si>
  <si>
    <t>Z odświeżania</t>
  </si>
  <si>
    <t>Zakwas podstawowy:</t>
  </si>
  <si>
    <t>Zakwas pełny:</t>
  </si>
  <si>
    <t>Mąka razowa</t>
  </si>
  <si>
    <t>Mąka żytnia 720</t>
  </si>
  <si>
    <t>Z zakwasu podstawowego</t>
  </si>
  <si>
    <t>% Całości</t>
  </si>
  <si>
    <t>Cel</t>
  </si>
  <si>
    <t>Chleb</t>
  </si>
  <si>
    <t>Mąka z zakwasu</t>
  </si>
  <si>
    <t>Woda z zakwasu</t>
  </si>
  <si>
    <t>Nasiona</t>
  </si>
  <si>
    <t>Woda z namaczanki</t>
  </si>
  <si>
    <t>Hydracja bez namacznki: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</si>
</sst>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9" fontId="0" fillId="0" borderId="0" xfId="0" applyNumberFormat="1"/>
    <xf numFmtId="164" fontId="0" fillId="0" borderId="0" xfId="0" applyNumberFormat="1"/>
    <xf numFmtId="165" fontId="1" fillId="0" borderId="0" xfId="0" applyNumberFormat="1" applyFont="1"/>
    <xf numFmtId="1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6E695-3E98-4662-9CDD-BB4B7D6803CF}">
  <dimension ref="A1:G38"/>
  <sheetViews>
    <sheetView tabSelected="1" workbookViewId="0">
      <selection activeCell="B1" sqref="B1"/>
    </sheetView>
  </sheetViews>
  <sheetFormatPr defaultRowHeight="15" x14ac:dyDescent="0.25"/>
  <cols>
    <col min="1" max="1" width="22.85546875" bestFit="1" customWidth="1"/>
    <col min="2" max="2" width="17.7109375" customWidth="1"/>
    <col min="3" max="3" width="24.28515625" bestFit="1" customWidth="1"/>
    <col min="4" max="4" width="12.42578125" bestFit="1" customWidth="1"/>
    <col min="5" max="5" width="12" bestFit="1" customWidth="1"/>
    <col min="7" max="7" width="13.140625" bestFit="1" customWidth="1"/>
    <col min="8" max="11" width="12" bestFit="1" customWidth="1"/>
    <col min="14" max="14" width="12" bestFit="1" customWidth="1"/>
  </cols>
  <sheetData>
    <row r="1" spans="1:7" x14ac:dyDescent="0.25">
      <c r="A1" s="1" t="s">
        <v>4</v>
      </c>
      <c r="E1" t="s">
        <v>15</v>
      </c>
    </row>
    <row r="2" spans="1:7" x14ac:dyDescent="0.25">
      <c r="A2" s="1" t="s">
        <v>1</v>
      </c>
      <c r="B2" s="1">
        <v>15</v>
      </c>
    </row>
    <row r="3" spans="1:7" x14ac:dyDescent="0.25">
      <c r="A3" s="1" t="s">
        <v>0</v>
      </c>
      <c r="B3" s="1">
        <v>24</v>
      </c>
    </row>
    <row r="4" spans="1:7" x14ac:dyDescent="0.25">
      <c r="A4" s="1" t="s">
        <v>2</v>
      </c>
      <c r="B4" s="1">
        <v>6</v>
      </c>
    </row>
    <row r="5" spans="1:7" x14ac:dyDescent="0.25">
      <c r="A5" t="s">
        <v>6</v>
      </c>
      <c r="B5">
        <f>B2+(B4/2)</f>
        <v>18</v>
      </c>
    </row>
    <row r="6" spans="1:7" x14ac:dyDescent="0.25">
      <c r="A6" t="s">
        <v>3</v>
      </c>
      <c r="B6">
        <f>B3+(B4/2)</f>
        <v>27</v>
      </c>
    </row>
    <row r="7" spans="1:7" x14ac:dyDescent="0.25">
      <c r="A7" s="1" t="s">
        <v>7</v>
      </c>
      <c r="B7" s="1">
        <f>B5+B6</f>
        <v>45</v>
      </c>
    </row>
    <row r="8" spans="1:7" x14ac:dyDescent="0.25">
      <c r="A8" s="1" t="s">
        <v>5</v>
      </c>
      <c r="B8" s="4">
        <f>B6/B5</f>
        <v>1.5</v>
      </c>
      <c r="E8" s="2">
        <v>1.5</v>
      </c>
    </row>
    <row r="10" spans="1:7" x14ac:dyDescent="0.25">
      <c r="A10" s="1" t="s">
        <v>9</v>
      </c>
      <c r="C10" t="s">
        <v>8</v>
      </c>
      <c r="D10" t="s">
        <v>14</v>
      </c>
    </row>
    <row r="11" spans="1:7" x14ac:dyDescent="0.25">
      <c r="A11" s="1" t="s">
        <v>1</v>
      </c>
      <c r="B11" s="1">
        <f>92*1.2</f>
        <v>110.39999999999999</v>
      </c>
    </row>
    <row r="12" spans="1:7" x14ac:dyDescent="0.25">
      <c r="A12" s="1" t="s">
        <v>0</v>
      </c>
      <c r="B12" s="1">
        <f>51*1.2</f>
        <v>61.199999999999996</v>
      </c>
    </row>
    <row r="13" spans="1:7" x14ac:dyDescent="0.25">
      <c r="A13" s="1" t="s">
        <v>2</v>
      </c>
      <c r="B13" s="1">
        <f>22*1.2</f>
        <v>26.4</v>
      </c>
      <c r="D13">
        <f>B13/B11</f>
        <v>0.2391304347826087</v>
      </c>
      <c r="E13" s="2">
        <v>0.24</v>
      </c>
      <c r="G13">
        <f>22*1.2</f>
        <v>26.4</v>
      </c>
    </row>
    <row r="14" spans="1:7" x14ac:dyDescent="0.25">
      <c r="A14" t="s">
        <v>6</v>
      </c>
      <c r="B14" s="3">
        <f>B11+C14</f>
        <v>120.96</v>
      </c>
      <c r="C14" s="3">
        <f>(B13/B7)*B5</f>
        <v>10.56</v>
      </c>
    </row>
    <row r="15" spans="1:7" x14ac:dyDescent="0.25">
      <c r="A15" t="s">
        <v>3</v>
      </c>
      <c r="B15" s="3">
        <f>B12+C15</f>
        <v>77.039999999999992</v>
      </c>
      <c r="C15" s="3">
        <f>(B13/B7)*B6</f>
        <v>15.84</v>
      </c>
    </row>
    <row r="16" spans="1:7" x14ac:dyDescent="0.25">
      <c r="A16" s="1" t="s">
        <v>7</v>
      </c>
      <c r="B16" s="1">
        <f>B14+B15</f>
        <v>198</v>
      </c>
    </row>
    <row r="17" spans="1:5" x14ac:dyDescent="0.25">
      <c r="A17" s="1" t="s">
        <v>5</v>
      </c>
      <c r="B17" s="4">
        <f>B15/B14</f>
        <v>0.63690476190476186</v>
      </c>
      <c r="E17" s="2">
        <v>0.65</v>
      </c>
    </row>
    <row r="19" spans="1:5" x14ac:dyDescent="0.25">
      <c r="A19" s="1" t="s">
        <v>10</v>
      </c>
      <c r="C19" t="s">
        <v>13</v>
      </c>
    </row>
    <row r="20" spans="1:5" x14ac:dyDescent="0.25">
      <c r="A20" s="1" t="s">
        <v>11</v>
      </c>
      <c r="B20" s="1">
        <f>221*1.2</f>
        <v>265.2</v>
      </c>
    </row>
    <row r="21" spans="1:5" x14ac:dyDescent="0.25">
      <c r="A21" s="1" t="s">
        <v>12</v>
      </c>
      <c r="B21" s="1"/>
    </row>
    <row r="22" spans="1:5" x14ac:dyDescent="0.25">
      <c r="A22" s="1" t="s">
        <v>0</v>
      </c>
      <c r="B22" s="1">
        <f>258*1.2</f>
        <v>309.59999999999997</v>
      </c>
    </row>
    <row r="23" spans="1:5" x14ac:dyDescent="0.25">
      <c r="A23" s="1" t="s">
        <v>2</v>
      </c>
      <c r="B23" s="1">
        <f>B16</f>
        <v>198</v>
      </c>
      <c r="D23">
        <f>B23/B20</f>
        <v>0.74660633484162897</v>
      </c>
      <c r="E23" s="5">
        <v>0.748</v>
      </c>
    </row>
    <row r="24" spans="1:5" x14ac:dyDescent="0.25">
      <c r="A24" t="s">
        <v>6</v>
      </c>
      <c r="B24" s="3">
        <f>B20+B21+C24</f>
        <v>386.15999999999997</v>
      </c>
      <c r="C24" s="3">
        <f>(B23/B16)*B14</f>
        <v>120.96</v>
      </c>
    </row>
    <row r="25" spans="1:5" x14ac:dyDescent="0.25">
      <c r="A25" t="s">
        <v>3</v>
      </c>
      <c r="B25" s="3">
        <f>B22+C25</f>
        <v>386.64</v>
      </c>
      <c r="C25" s="3">
        <f>(B23/B16)*B15</f>
        <v>77.039999999999992</v>
      </c>
    </row>
    <row r="26" spans="1:5" x14ac:dyDescent="0.25">
      <c r="A26" s="1" t="s">
        <v>7</v>
      </c>
      <c r="B26" s="1">
        <f>B24+B25</f>
        <v>772.8</v>
      </c>
    </row>
    <row r="27" spans="1:5" x14ac:dyDescent="0.25">
      <c r="A27" s="1" t="s">
        <v>5</v>
      </c>
      <c r="B27" s="4">
        <f>B25/B24</f>
        <v>1.0012430080795525</v>
      </c>
      <c r="E27" s="2">
        <v>1</v>
      </c>
    </row>
    <row r="30" spans="1:5" x14ac:dyDescent="0.25">
      <c r="A30" t="s">
        <v>16</v>
      </c>
    </row>
    <row r="31" spans="1:5" x14ac:dyDescent="0.25">
      <c r="A31" t="s">
        <v>1</v>
      </c>
      <c r="B31">
        <f>360*1.2</f>
        <v>432</v>
      </c>
    </row>
    <row r="32" spans="1:5" x14ac:dyDescent="0.25">
      <c r="A32" t="s">
        <v>17</v>
      </c>
      <c r="B32">
        <f>(B26-15)/2</f>
        <v>378.9</v>
      </c>
    </row>
    <row r="33" spans="1:3" x14ac:dyDescent="0.25">
      <c r="A33" t="s">
        <v>0</v>
      </c>
      <c r="B33">
        <v>270</v>
      </c>
      <c r="C33" s="2">
        <v>1.3</v>
      </c>
    </row>
    <row r="34" spans="1:3" x14ac:dyDescent="0.25">
      <c r="A34" t="s">
        <v>18</v>
      </c>
      <c r="B34">
        <f>B32</f>
        <v>378.9</v>
      </c>
    </row>
    <row r="35" spans="1:3" x14ac:dyDescent="0.25">
      <c r="A35" t="s">
        <v>19</v>
      </c>
      <c r="B35">
        <v>144</v>
      </c>
    </row>
    <row r="36" spans="1:3" x14ac:dyDescent="0.25">
      <c r="A36" t="s">
        <v>20</v>
      </c>
      <c r="B36">
        <v>144</v>
      </c>
    </row>
    <row r="37" spans="1:3" x14ac:dyDescent="0.25">
      <c r="A37" t="s">
        <v>5</v>
      </c>
      <c r="B37">
        <f>(B33+B34+B36)/(B31+B32+B35)</f>
        <v>0.83034872761545708</v>
      </c>
    </row>
    <row r="38" spans="1:3" x14ac:dyDescent="0.25">
      <c r="A38" t="s">
        <v>21</v>
      </c>
      <c r="B38">
        <f>(B33+B34)/(B31+B32)</f>
        <v>0.80022197558268593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Walczak</dc:creator>
  <cp:lastModifiedBy>Paweł Walczak</cp:lastModifiedBy>
  <dcterms:created xsi:type="dcterms:W3CDTF">2020-05-26T08:23:46Z</dcterms:created>
  <dcterms:modified xsi:type="dcterms:W3CDTF">2021-12-20T17:06:25Z</dcterms:modified>
</cp:coreProperties>
</file>